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_Dashboard" sheetId="1" state="visible" r:id="rId1"/>
    <sheet xmlns:r="http://schemas.openxmlformats.org/officeDocument/2006/relationships" name="Inventario_y_Costos" sheetId="2" state="visible" r:id="rId2"/>
    <sheet xmlns:r="http://schemas.openxmlformats.org/officeDocument/2006/relationships" name="Registro_Vent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i val="1"/>
      <color rgb="00475569"/>
      <sz val="11"/>
    </font>
    <font>
      <name val="Calibri"/>
      <b val="1"/>
      <color rgb="00FFFFFF"/>
      <sz val="11"/>
    </font>
    <font>
      <name val="Calibri"/>
      <color rgb="00000000"/>
      <sz val="11"/>
    </font>
    <font>
      <name val="Calibri"/>
      <b val="1"/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5" fillId="0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del Stock por Marca</a:t>
            </a:r>
          </a:p>
        </rich>
      </tx>
    </title>
    <plotArea>
      <pieChart>
        <varyColors val="1"/>
        <ser>
          <idx val="0"/>
          <order val="0"/>
          <tx>
            <strRef>
              <f>'Resumen_Dashboard'!E4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'Resumen_Dashboard'!$D$5:$D$8</f>
            </numRef>
          </cat>
          <val>
            <numRef>
              <f>'Resumen_Dashboard'!$E$5:$E$8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5" customWidth="1" min="3" max="3"/>
    <col width="15" customWidth="1" min="4" max="4"/>
    <col width="15" customWidth="1" min="5" max="5"/>
  </cols>
  <sheetData>
    <row r="1">
      <c r="A1" s="1" t="inlineStr">
        <is>
          <t>NexusCel - Panel de Control Ejecutivo</t>
        </is>
      </c>
    </row>
    <row r="2">
      <c r="A2" s="2" t="inlineStr">
        <is>
          <t>Indicadores globales, inventario y estadísticas para presentación al jurado.</t>
        </is>
      </c>
    </row>
    <row r="4">
      <c r="A4" s="3" t="inlineStr">
        <is>
          <t>Indicador Clave (KPI)</t>
        </is>
      </c>
      <c r="B4" s="3" t="inlineStr">
        <is>
          <t>Valor Total</t>
        </is>
      </c>
      <c r="D4" s="3" t="inlineStr">
        <is>
          <t>Marca</t>
        </is>
      </c>
      <c r="E4" s="3" t="inlineStr">
        <is>
          <t>Stock Total</t>
        </is>
      </c>
    </row>
    <row r="5">
      <c r="A5" s="4" t="inlineStr">
        <is>
          <t>Total de Modelos Registrados</t>
        </is>
      </c>
      <c r="B5" s="5">
        <f>COUNTA(Inventario_y_Costos!A5:A16)</f>
        <v/>
      </c>
      <c r="D5" s="5" t="inlineStr">
        <is>
          <t>Apple</t>
        </is>
      </c>
      <c r="E5" s="6">
        <f>SUMIF(Inventario_y_Costos!B5:B16, "Apple", Inventario_y_Costos!D5:D16)</f>
        <v/>
      </c>
    </row>
    <row r="6">
      <c r="A6" s="4" t="inlineStr">
        <is>
          <t>Valor Total del Inventario ($)</t>
        </is>
      </c>
      <c r="B6" s="7">
        <f>SUMPRODUCT(Inventario_y_Costos!D5:D16, Inventario_y_Costos!F5:F16)</f>
        <v/>
      </c>
      <c r="D6" s="5" t="inlineStr">
        <is>
          <t>Samsung</t>
        </is>
      </c>
      <c r="E6" s="6">
        <f>SUMIF(Inventario_y_Costos!B5:B16, "Samsung", Inventario_y_Costos!D5:D16)</f>
        <v/>
      </c>
    </row>
    <row r="7">
      <c r="A7" s="4" t="inlineStr">
        <is>
          <t>Inversión Total ($)</t>
        </is>
      </c>
      <c r="B7" s="7">
        <f>SUMPRODUCT(Inventario_y_Costos!D5:D16, Inventario_y_Costos!E5:E16)</f>
        <v/>
      </c>
      <c r="D7" s="5" t="inlineStr">
        <is>
          <t>Xiaomi</t>
        </is>
      </c>
      <c r="E7" s="6">
        <f>SUMIF(Inventario_y_Costos!B5:B16, "Xiaomi", Inventario_y_Costos!D5:D16)</f>
        <v/>
      </c>
    </row>
    <row r="8">
      <c r="A8" s="4" t="inlineStr">
        <is>
          <t>Proyección de Ganancias ($)</t>
        </is>
      </c>
      <c r="B8" s="7">
        <f>B6-B7</f>
        <v/>
      </c>
      <c r="D8" s="5" t="inlineStr">
        <is>
          <t>Honor</t>
        </is>
      </c>
      <c r="E8" s="6">
        <f>SUMIF(Inventario_y_Costos!B5:B16, "Honor", Inventario_y_Costos!D5:D16)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5" customWidth="1" min="2" max="2"/>
    <col width="25" customWidth="1" min="3" max="3"/>
    <col width="15" customWidth="1" min="4" max="4"/>
    <col width="18" customWidth="1" min="5" max="5"/>
    <col width="18" customWidth="1" min="6" max="6"/>
  </cols>
  <sheetData>
    <row r="1">
      <c r="A1" s="1" t="inlineStr">
        <is>
          <t>Base de Datos de Celulares - NexusCel</t>
        </is>
      </c>
    </row>
    <row r="2">
      <c r="A2" s="2" t="inlineStr">
        <is>
          <t>Inventario detallado, costos de adquisición y precios de venta sugeridos.</t>
        </is>
      </c>
    </row>
    <row r="4">
      <c r="A4" s="3" t="inlineStr">
        <is>
          <t>ID</t>
        </is>
      </c>
      <c r="B4" s="3" t="inlineStr">
        <is>
          <t>Marca</t>
        </is>
      </c>
      <c r="C4" s="3" t="inlineStr">
        <is>
          <t>Modelo</t>
        </is>
      </c>
      <c r="D4" s="3" t="inlineStr">
        <is>
          <t>Stock Actual</t>
        </is>
      </c>
      <c r="E4" s="3" t="inlineStr">
        <is>
          <t>Costo Unitario ($)</t>
        </is>
      </c>
      <c r="F4" s="3" t="inlineStr">
        <is>
          <t>Precio Venta ($)</t>
        </is>
      </c>
    </row>
    <row r="5">
      <c r="A5" s="6" t="n">
        <v>1</v>
      </c>
      <c r="B5" s="5" t="inlineStr">
        <is>
          <t>Apple</t>
        </is>
      </c>
      <c r="C5" s="5" t="inlineStr">
        <is>
          <t>iPhone 15 Pro Max</t>
        </is>
      </c>
      <c r="D5" s="6" t="n">
        <v>10</v>
      </c>
      <c r="E5" s="7" t="n">
        <v>1100</v>
      </c>
      <c r="F5" s="7" t="n">
        <v>1450</v>
      </c>
    </row>
    <row r="6">
      <c r="A6" s="6" t="n">
        <v>2</v>
      </c>
      <c r="B6" s="5" t="inlineStr">
        <is>
          <t>Apple</t>
        </is>
      </c>
      <c r="C6" s="5" t="inlineStr">
        <is>
          <t>iPhone 15 Pro</t>
        </is>
      </c>
      <c r="D6" s="6" t="n">
        <v>15</v>
      </c>
      <c r="E6" s="7" t="n">
        <v>850</v>
      </c>
      <c r="F6" s="7" t="n">
        <v>1100</v>
      </c>
    </row>
    <row r="7">
      <c r="A7" s="6" t="n">
        <v>3</v>
      </c>
      <c r="B7" s="5" t="inlineStr">
        <is>
          <t>Apple</t>
        </is>
      </c>
      <c r="C7" s="5" t="inlineStr">
        <is>
          <t>iPhone 14</t>
        </is>
      </c>
      <c r="D7" s="6" t="n">
        <v>20</v>
      </c>
      <c r="E7" s="7" t="n">
        <v>650</v>
      </c>
      <c r="F7" s="7" t="n">
        <v>850</v>
      </c>
    </row>
    <row r="8">
      <c r="A8" s="6" t="n">
        <v>4</v>
      </c>
      <c r="B8" s="5" t="inlineStr">
        <is>
          <t>Samsung</t>
        </is>
      </c>
      <c r="C8" s="5" t="inlineStr">
        <is>
          <t>Galaxy S24 Ultra</t>
        </is>
      </c>
      <c r="D8" s="6" t="n">
        <v>12</v>
      </c>
      <c r="E8" s="7" t="n">
        <v>900</v>
      </c>
      <c r="F8" s="7" t="n">
        <v>1200</v>
      </c>
    </row>
    <row r="9">
      <c r="A9" s="6" t="n">
        <v>5</v>
      </c>
      <c r="B9" s="5" t="inlineStr">
        <is>
          <t>Samsung</t>
        </is>
      </c>
      <c r="C9" s="5" t="inlineStr">
        <is>
          <t>Galaxy S24+</t>
        </is>
      </c>
      <c r="D9" s="6" t="n">
        <v>18</v>
      </c>
      <c r="E9" s="7" t="n">
        <v>750</v>
      </c>
      <c r="F9" s="7" t="n">
        <v>990</v>
      </c>
    </row>
    <row r="10">
      <c r="A10" s="6" t="n">
        <v>6</v>
      </c>
      <c r="B10" s="5" t="inlineStr">
        <is>
          <t>Samsung</t>
        </is>
      </c>
      <c r="C10" s="5" t="inlineStr">
        <is>
          <t>Galaxy A55</t>
        </is>
      </c>
      <c r="D10" s="6" t="n">
        <v>25</v>
      </c>
      <c r="E10" s="7" t="n">
        <v>300</v>
      </c>
      <c r="F10" s="7" t="n">
        <v>420</v>
      </c>
    </row>
    <row r="11">
      <c r="A11" s="6" t="n">
        <v>7</v>
      </c>
      <c r="B11" s="5" t="inlineStr">
        <is>
          <t>Xiaomi</t>
        </is>
      </c>
      <c r="C11" s="5" t="inlineStr">
        <is>
          <t>Xiaomi 14 Ultra</t>
        </is>
      </c>
      <c r="D11" s="6" t="n">
        <v>8</v>
      </c>
      <c r="E11" s="7" t="n">
        <v>800</v>
      </c>
      <c r="F11" s="7" t="n">
        <v>1050</v>
      </c>
    </row>
    <row r="12">
      <c r="A12" s="6" t="n">
        <v>8</v>
      </c>
      <c r="B12" s="5" t="inlineStr">
        <is>
          <t>Xiaomi</t>
        </is>
      </c>
      <c r="C12" s="5" t="inlineStr">
        <is>
          <t>Redmi Note 13 Pro</t>
        </is>
      </c>
      <c r="D12" s="6" t="n">
        <v>30</v>
      </c>
      <c r="E12" s="7" t="n">
        <v>220</v>
      </c>
      <c r="F12" s="7" t="n">
        <v>320</v>
      </c>
    </row>
    <row r="13">
      <c r="A13" s="6" t="n">
        <v>9</v>
      </c>
      <c r="B13" s="5" t="inlineStr">
        <is>
          <t>Xiaomi</t>
        </is>
      </c>
      <c r="C13" s="5" t="inlineStr">
        <is>
          <t>POCO X6 Pro</t>
        </is>
      </c>
      <c r="D13" s="6" t="n">
        <v>22</v>
      </c>
      <c r="E13" s="7" t="n">
        <v>280</v>
      </c>
      <c r="F13" s="7" t="n">
        <v>380</v>
      </c>
    </row>
    <row r="14">
      <c r="A14" s="6" t="n">
        <v>10</v>
      </c>
      <c r="B14" s="5" t="inlineStr">
        <is>
          <t>Honor</t>
        </is>
      </c>
      <c r="C14" s="5" t="inlineStr">
        <is>
          <t>Honor Magic6 Pro</t>
        </is>
      </c>
      <c r="D14" s="6" t="n">
        <v>10</v>
      </c>
      <c r="E14" s="7" t="n">
        <v>880</v>
      </c>
      <c r="F14" s="7" t="n">
        <v>1150</v>
      </c>
    </row>
    <row r="15">
      <c r="A15" s="6" t="n">
        <v>11</v>
      </c>
      <c r="B15" s="5" t="inlineStr">
        <is>
          <t>Honor</t>
        </is>
      </c>
      <c r="C15" s="5" t="inlineStr">
        <is>
          <t>Honor 90</t>
        </is>
      </c>
      <c r="D15" s="6" t="n">
        <v>16</v>
      </c>
      <c r="E15" s="7" t="n">
        <v>320</v>
      </c>
      <c r="F15" s="7" t="n">
        <v>450</v>
      </c>
    </row>
    <row r="16">
      <c r="A16" s="6" t="n">
        <v>12</v>
      </c>
      <c r="B16" s="5" t="inlineStr">
        <is>
          <t>Honor</t>
        </is>
      </c>
      <c r="C16" s="5" t="inlineStr">
        <is>
          <t>Honor X8b</t>
        </is>
      </c>
      <c r="D16" s="6" t="n">
        <v>20</v>
      </c>
      <c r="E16" s="7" t="n">
        <v>180</v>
      </c>
      <c r="F16" s="7" t="n">
        <v>260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5" customWidth="1" min="3" max="3"/>
    <col width="12" customWidth="1" min="4" max="4"/>
    <col width="18" customWidth="1" min="5" max="5"/>
    <col width="18" customWidth="1" min="6" max="6"/>
  </cols>
  <sheetData>
    <row r="1">
      <c r="A1" s="1" t="inlineStr">
        <is>
          <t>Historial de Transacciones - Panel Web</t>
        </is>
      </c>
    </row>
    <row r="2">
      <c r="A2" s="2" t="inlineStr">
        <is>
          <t>Simulación de ventas registradas desde la interfaz web de la tienda.</t>
        </is>
      </c>
    </row>
    <row r="4">
      <c r="A4" s="3" t="inlineStr">
        <is>
          <t>ID Venta</t>
        </is>
      </c>
      <c r="B4" s="3" t="inlineStr">
        <is>
          <t>Fecha y Hora</t>
        </is>
      </c>
      <c r="C4" s="3" t="inlineStr">
        <is>
          <t>Modelo Vendido</t>
        </is>
      </c>
      <c r="D4" s="3" t="inlineStr">
        <is>
          <t>Cantidad</t>
        </is>
      </c>
      <c r="E4" s="3" t="inlineStr">
        <is>
          <t>Precio Unitario ($)</t>
        </is>
      </c>
      <c r="F4" s="3" t="inlineStr">
        <is>
          <t>Total Venta ($)</t>
        </is>
      </c>
    </row>
    <row r="5">
      <c r="A5" s="6" t="inlineStr">
        <is>
          <t>V-1001</t>
        </is>
      </c>
      <c r="B5" s="6" t="inlineStr">
        <is>
          <t>2026-10-06 10:15</t>
        </is>
      </c>
      <c r="C5" s="5" t="inlineStr">
        <is>
          <t>iPhone 15 Pro Max</t>
        </is>
      </c>
      <c r="D5" s="6" t="n">
        <v>1</v>
      </c>
      <c r="E5" s="7" t="n">
        <v>1450</v>
      </c>
      <c r="F5" s="7">
        <f>D5*E5</f>
        <v/>
      </c>
    </row>
    <row r="6">
      <c r="A6" s="6" t="inlineStr">
        <is>
          <t>V-1002</t>
        </is>
      </c>
      <c r="B6" s="6" t="inlineStr">
        <is>
          <t>2026-10-06 11:30</t>
        </is>
      </c>
      <c r="C6" s="5" t="inlineStr">
        <is>
          <t>Galaxy S24 Ultra</t>
        </is>
      </c>
      <c r="D6" s="6" t="n">
        <v>1</v>
      </c>
      <c r="E6" s="7" t="n">
        <v>1200</v>
      </c>
      <c r="F6" s="7">
        <f>D6*E6</f>
        <v/>
      </c>
    </row>
    <row r="7">
      <c r="A7" s="6" t="inlineStr">
        <is>
          <t>V-1003</t>
        </is>
      </c>
      <c r="B7" s="6" t="inlineStr">
        <is>
          <t>2026-10-06 13:45</t>
        </is>
      </c>
      <c r="C7" s="5" t="inlineStr">
        <is>
          <t>Redmi Note 13 Pro</t>
        </is>
      </c>
      <c r="D7" s="6" t="n">
        <v>2</v>
      </c>
      <c r="E7" s="7" t="n">
        <v>320</v>
      </c>
      <c r="F7" s="7">
        <f>D7*E7</f>
        <v/>
      </c>
    </row>
    <row r="8">
      <c r="A8" s="6" t="inlineStr">
        <is>
          <t>V-1004</t>
        </is>
      </c>
      <c r="B8" s="6" t="inlineStr">
        <is>
          <t>2026-10-06 15:20</t>
        </is>
      </c>
      <c r="C8" s="5" t="inlineStr">
        <is>
          <t>Honor Magic6 Pro</t>
        </is>
      </c>
      <c r="D8" s="6" t="n">
        <v>1</v>
      </c>
      <c r="E8" s="7" t="n">
        <v>1150</v>
      </c>
      <c r="F8" s="7">
        <f>D8*E8</f>
        <v/>
      </c>
    </row>
    <row r="9">
      <c r="A9" s="6" t="inlineStr">
        <is>
          <t>V-1005</t>
        </is>
      </c>
      <c r="B9" s="6" t="inlineStr">
        <is>
          <t>2026-10-06 16:00</t>
        </is>
      </c>
      <c r="C9" s="5" t="inlineStr">
        <is>
          <t>Xiaomi 14 Ultra</t>
        </is>
      </c>
      <c r="D9" s="6" t="n">
        <v>1</v>
      </c>
      <c r="E9" s="7" t="n">
        <v>1050</v>
      </c>
      <c r="F9" s="7">
        <f>D9*E9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2026-10-06T21:32:00Z</dcterms:created>
  <dcterms:modified xmlns:dcterms="http://purl.org/dc/terms/" xmlns:xsi="http://www.w3.org/2001/XMLSchema-instance" xsi:type="dcterms:W3CDTF">2026-10-06T21:32:00Z</dcterms:modified>
</cp:coreProperties>
</file>